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Смета" sheetId="1" r:id="rId1"/>
  </sheets>
  <calcPr calcId="124519"/>
</workbook>
</file>

<file path=xl/calcChain.xml><?xml version="1.0" encoding="utf-8"?>
<calcChain xmlns="http://schemas.openxmlformats.org/spreadsheetml/2006/main">
  <c r="H85" i="1"/>
  <c r="H84" s="1"/>
  <c r="H82" s="1"/>
  <c r="H81" s="1"/>
  <c r="H80" s="1"/>
  <c r="H76"/>
  <c r="H75"/>
  <c r="H67"/>
  <c r="H60" s="1"/>
  <c r="H59" s="1"/>
  <c r="H61"/>
  <c r="H57"/>
  <c r="H55"/>
  <c r="H53"/>
  <c r="H52" s="1"/>
  <c r="H51" s="1"/>
  <c r="H50" s="1"/>
  <c r="H47"/>
  <c r="H46"/>
  <c r="H45"/>
  <c r="H43"/>
  <c r="H41"/>
  <c r="H40"/>
  <c r="H39" s="1"/>
  <c r="H38" s="1"/>
  <c r="H37" s="1"/>
  <c r="H36" s="1"/>
  <c r="H35" s="1"/>
  <c r="H34" s="1"/>
  <c r="H33" s="1"/>
  <c r="I33"/>
</calcChain>
</file>

<file path=xl/sharedStrings.xml><?xml version="1.0" encoding="utf-8"?>
<sst xmlns="http://schemas.openxmlformats.org/spreadsheetml/2006/main" count="364" uniqueCount="116">
  <si>
    <t xml:space="preserve">                                             Утверждаю</t>
  </si>
  <si>
    <t xml:space="preserve">                                   Начальник управления образования</t>
  </si>
  <si>
    <t xml:space="preserve">                                       (наименование должности)</t>
  </si>
  <si>
    <t xml:space="preserve">                                   _________З.А. Горбунова</t>
  </si>
  <si>
    <t xml:space="preserve">                                   (подпись) (расшифровка подписи)</t>
  </si>
  <si>
    <t xml:space="preserve">                                   " 09 "  января "  2017 года</t>
  </si>
  <si>
    <t xml:space="preserve">                         БЮДЖЕТНАЯ СМЕТА</t>
  </si>
  <si>
    <t xml:space="preserve">Наименование расхода     </t>
  </si>
  <si>
    <t xml:space="preserve">Код по БК     </t>
  </si>
  <si>
    <t>Сумма</t>
  </si>
  <si>
    <t>ГРБС</t>
  </si>
  <si>
    <t>Рз</t>
  </si>
  <si>
    <t>ПР</t>
  </si>
  <si>
    <t>ЦСР</t>
  </si>
  <si>
    <t>ВР</t>
  </si>
  <si>
    <t>косгу</t>
  </si>
  <si>
    <t>Управление образования Администрации Фатежского района Курской области</t>
  </si>
  <si>
    <t>003</t>
  </si>
  <si>
    <t>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</si>
  <si>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</si>
  <si>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</si>
  <si>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</si>
  <si>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</si>
  <si>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</si>
  <si>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</si>
  <si>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</si>
  <si>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211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</si>
  <si>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</si>
  <si>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</si>
  <si>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Начисления на выплаты по оплате труда</t>
  </si>
  <si>
    <t>213</t>
  </si>
  <si>
    <t>Закупка товаров, работ и услуг для государственных (муниципальных) нужд</t>
  </si>
  <si>
    <t>200</t>
  </si>
  <si>
    <t xml:space="preserve">Иные закупки товаров, работ и услуг для государственных (муниципальных) нужд
</t>
  </si>
  <si>
    <t>240</t>
  </si>
  <si>
    <t>Закупка товаров, работ и услуг в сфере информационно-коммуникационных технологий</t>
  </si>
  <si>
    <t>242</t>
  </si>
  <si>
    <t>Услуги связи</t>
  </si>
  <si>
    <t>221</t>
  </si>
  <si>
    <t>Увеличение стоимости основных средств</t>
  </si>
  <si>
    <t>310</t>
  </si>
  <si>
    <t xml:space="preserve">Прочая закупка товаров, работ и услуг для муниципальных нужд </t>
  </si>
  <si>
    <t>244</t>
  </si>
  <si>
    <t>Прочие услуги</t>
  </si>
  <si>
    <t>226</t>
  </si>
  <si>
    <t>Увеличение стоимости материальных запасов</t>
  </si>
  <si>
    <t>340</t>
  </si>
  <si>
    <t>Расходы на обеспечение деятельности (оказание услуг) муниципальных учреждений</t>
  </si>
  <si>
    <t>Иные выплаты персоналу казенных учреждений, за исключением фонда оплаты труда</t>
  </si>
  <si>
    <t>112</t>
  </si>
  <si>
    <t>Прочие выплаты</t>
  </si>
  <si>
    <t>212</t>
  </si>
  <si>
    <t>Коммунальные услуги</t>
  </si>
  <si>
    <t>223</t>
  </si>
  <si>
    <t>Работы, услуги по содержанию имущества</t>
  </si>
  <si>
    <t>225</t>
  </si>
  <si>
    <t>Уплата иных платежей</t>
  </si>
  <si>
    <t>290</t>
  </si>
  <si>
    <t>Иные бюджетные ассигнования</t>
  </si>
  <si>
    <t>800</t>
  </si>
  <si>
    <t xml:space="preserve">Уплата налогов, сборов и иных  платежей 
</t>
  </si>
  <si>
    <t>850</t>
  </si>
  <si>
    <t xml:space="preserve">Уплата налога на имущество организаций и земельного налога 
</t>
  </si>
  <si>
    <t>851</t>
  </si>
  <si>
    <t xml:space="preserve">Уплата прочих налогов, сборов и иных обязательных платежей (транспортный налог) 
</t>
  </si>
  <si>
    <t>852</t>
  </si>
  <si>
    <t>853</t>
  </si>
  <si>
    <t>Гл. бухгалтер  МКУ  "Централизованная бухгалтерия учреждений образования Фатежского района"</t>
  </si>
  <si>
    <t>Н.А. Миронова</t>
  </si>
  <si>
    <t xml:space="preserve">Исполнитель: ведущий экономист                                                                      </t>
  </si>
  <si>
    <t>В.А. Ушакова</t>
  </si>
  <si>
    <t>Транспортные услуги</t>
  </si>
  <si>
    <t>222</t>
  </si>
  <si>
    <t xml:space="preserve">                                                                                   ┌──────┐</t>
  </si>
  <si>
    <t xml:space="preserve">                        на ____2017____ год                                        │ КОДЫ │</t>
  </si>
  <si>
    <t xml:space="preserve">                                                                                   ├──────┤</t>
  </si>
  <si>
    <t xml:space="preserve">                                                                      Форма по КФД │      │</t>
  </si>
  <si>
    <t xml:space="preserve">                 МК ДОУ  "Детский сад г.Фатежа  "Золотой ключик"</t>
  </si>
  <si>
    <t>Главный                                                                            │      │</t>
  </si>
  <si>
    <t>распорядитель средств                                                              │      │</t>
  </si>
  <si>
    <t>местного бюджета  Управление образования                               по ППП      │ 100  │</t>
  </si>
  <si>
    <t>Администрации Фатежского района Курской области                                    ├──────┤</t>
  </si>
  <si>
    <t>Распорядитель средств                                                  по ОКПО     │      │</t>
  </si>
  <si>
    <t>местного бюджета &lt;*&gt; Управление образования                            по СРРПБС   │      │</t>
  </si>
  <si>
    <t>Получатель средств                                                     по ОКПО     │      │</t>
  </si>
  <si>
    <t>местного бюджета &lt;**&gt; Управление образования                           по СРРПБС   │      │</t>
  </si>
  <si>
    <t>Единица измерения:      руб.                                           по ОКЕИ     │ 384  │</t>
  </si>
  <si>
    <t xml:space="preserve">                                                                                   └──────┘</t>
  </si>
  <si>
    <t>Дошкольное образование</t>
  </si>
  <si>
    <t>0701</t>
  </si>
  <si>
    <t>Муниципальная программа Фатежского района Курской области «Развитие образования Фатежского района Курской области»(2014-2020 годы)</t>
  </si>
  <si>
    <t>01</t>
  </si>
  <si>
    <t>03 0 00 00000</t>
  </si>
  <si>
    <t xml:space="preserve">Подпрограмма «Развитие дошкольного и общего образования детей» муниципальной программы Фатежского района Курской области «Развитие образования в Фатежском районе Курской области» (2014-2020 годы)  </t>
  </si>
  <si>
    <t>03 2 00 00000</t>
  </si>
  <si>
    <t xml:space="preserve">Развитие дошкольного образования </t>
  </si>
  <si>
    <t>03 2 01 00000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</si>
  <si>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</si>
  <si>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03 2 01 13030</t>
  </si>
  <si>
    <t>03 2 01 С1401</t>
  </si>
  <si>
    <t>Увеличение стоимости материальных запасов (родительская плата)</t>
  </si>
  <si>
    <t>СОЦИАЛЬНАЯ ПОЛИТИКА</t>
  </si>
  <si>
    <t>10</t>
  </si>
  <si>
    <t>Охрана семьи и детства</t>
  </si>
  <si>
    <t>04</t>
  </si>
  <si>
    <t>«Развитие образования Фатежского района Курской области» (2014-2020 годы)</t>
  </si>
  <si>
    <t>«Развитие дошкольного  образования"</t>
  </si>
  <si>
    <t>Выплата компенсации части родительской платы</t>
  </si>
  <si>
    <t>03 2 01 13000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</si>
  <si>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</si>
  <si>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</si>
  <si>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</si>
  <si>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313</t>
  </si>
  <si>
    <t>262</t>
  </si>
  <si>
    <t>Заведующий МКДОУ  "Детский сад г.Фатежа  "Золотой ключик"</t>
  </si>
  <si>
    <t>Н.Н. Копылова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</si>
</sst>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b/>
      <sz val="9"/>
      <name val="Courier New"/>
      <family val="3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0" fontId="8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0" fontId="9" fillId="0" borderId="0" xfId="0" applyFont="1" applyFill="1"/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0" fillId="0" borderId="0" xfId="0" applyFont="1" applyAlignment="1">
      <alignment horizontal="justify"/>
    </xf>
    <xf numFmtId="4" fontId="9" fillId="0" borderId="0" xfId="0" applyNumberFormat="1" applyFont="1" applyAlignment="1">
      <alignment horizontal="right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4" fontId="5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wrapText="1"/>
    </xf>
    <xf numFmtId="0" fontId="9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/>
    <xf numFmtId="0" fontId="11" fillId="0" borderId="0" xfId="0" applyFont="1" applyFill="1"/>
    <xf numFmtId="49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>
      <alignment horizontal="left" wrapText="1"/>
    </xf>
    <xf numFmtId="49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left" vertical="top" wrapText="1"/>
    </xf>
    <xf numFmtId="0" fontId="9" fillId="0" borderId="0" xfId="0" applyFont="1" applyAlignment="1"/>
    <xf numFmtId="4" fontId="9" fillId="0" borderId="0" xfId="0" applyNumberFormat="1" applyFont="1" applyAlignment="1">
      <alignment horizontal="left"/>
    </xf>
  </cellXfs>
  <cellStyles count="2">
    <cellStyle name="Обычный" xfId="0" builtinId="0"/>
    <cellStyle name="Обычный_tmp_БЮДЖЕТНАЯ РОСПИСЬ на2011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5"/>
  <sheetViews>
    <sheetView tabSelected="1" workbookViewId="0">
      <selection activeCell="K17" sqref="K17"/>
    </sheetView>
  </sheetViews>
  <sheetFormatPr defaultRowHeight="12" outlineLevelRow="1" outlineLevelCol="1"/>
  <cols>
    <col min="1" max="1" width="67" style="21" customWidth="1"/>
    <col min="2" max="2" width="3.7109375" style="21" customWidth="1"/>
    <col min="3" max="3" width="3.140625" style="21" customWidth="1"/>
    <col min="4" max="4" width="3.85546875" style="21" customWidth="1"/>
    <col min="5" max="5" width="11.5703125" style="21" customWidth="1"/>
    <col min="6" max="6" width="4.5703125" style="21" customWidth="1"/>
    <col min="7" max="7" width="4" style="21" customWidth="1"/>
    <col min="8" max="8" width="15.140625" style="28" customWidth="1"/>
    <col min="9" max="9" width="11.7109375" style="21" hidden="1" customWidth="1" outlineLevel="1"/>
    <col min="10" max="10" width="9.140625" style="21" collapsed="1"/>
    <col min="11" max="16384" width="9.140625" style="21"/>
  </cols>
  <sheetData>
    <row r="1" spans="1:8" s="1" customFormat="1" ht="12.75">
      <c r="A1" s="22" t="s">
        <v>0</v>
      </c>
      <c r="B1" s="22"/>
      <c r="C1" s="22"/>
      <c r="D1" s="22"/>
      <c r="E1" s="22"/>
      <c r="F1" s="22"/>
      <c r="G1" s="22"/>
      <c r="H1" s="22"/>
    </row>
    <row r="2" spans="1:8" s="1" customFormat="1" ht="12.75">
      <c r="A2" s="22" t="s">
        <v>1</v>
      </c>
      <c r="B2" s="22"/>
      <c r="C2" s="22"/>
      <c r="D2" s="22"/>
      <c r="E2" s="22"/>
      <c r="F2" s="22"/>
      <c r="G2" s="22"/>
      <c r="H2" s="22"/>
    </row>
    <row r="3" spans="1:8" s="1" customFormat="1" ht="12.75">
      <c r="A3" s="22" t="s">
        <v>2</v>
      </c>
      <c r="B3" s="22"/>
      <c r="C3" s="22"/>
      <c r="D3" s="22"/>
      <c r="E3" s="22"/>
      <c r="F3" s="22"/>
      <c r="G3" s="22"/>
      <c r="H3" s="22"/>
    </row>
    <row r="4" spans="1:8" s="1" customFormat="1" ht="12.75">
      <c r="A4" s="22" t="s">
        <v>3</v>
      </c>
      <c r="B4" s="22"/>
      <c r="C4" s="22"/>
      <c r="D4" s="22"/>
      <c r="E4" s="22"/>
      <c r="F4" s="22"/>
      <c r="G4" s="22"/>
      <c r="H4" s="22"/>
    </row>
    <row r="5" spans="1:8" s="1" customFormat="1" ht="12.75">
      <c r="A5" s="22" t="s">
        <v>4</v>
      </c>
      <c r="B5" s="22"/>
      <c r="C5" s="22"/>
      <c r="D5" s="22"/>
      <c r="E5" s="22"/>
      <c r="F5" s="22"/>
      <c r="G5" s="22"/>
      <c r="H5" s="22"/>
    </row>
    <row r="6" spans="1:8" s="1" customFormat="1" ht="12.75">
      <c r="A6" s="22" t="s">
        <v>5</v>
      </c>
      <c r="B6" s="22"/>
      <c r="C6" s="22"/>
      <c r="D6" s="22"/>
      <c r="E6" s="22"/>
      <c r="F6" s="22"/>
      <c r="G6" s="22"/>
      <c r="H6" s="22"/>
    </row>
    <row r="7" spans="1:8" s="1" customFormat="1" ht="12.75">
      <c r="A7" s="23"/>
      <c r="B7" s="23"/>
      <c r="C7" s="23"/>
      <c r="D7" s="23"/>
      <c r="E7" s="23"/>
      <c r="F7" s="23"/>
      <c r="G7" s="23"/>
      <c r="H7" s="23"/>
    </row>
    <row r="8" spans="1:8" s="1" customFormat="1" ht="12.75">
      <c r="A8" s="24" t="s">
        <v>6</v>
      </c>
      <c r="B8" s="24"/>
      <c r="C8" s="24"/>
      <c r="D8" s="24"/>
      <c r="E8" s="24"/>
      <c r="F8" s="24"/>
      <c r="G8" s="24"/>
      <c r="H8" s="24"/>
    </row>
    <row r="9" spans="1:8" s="1" customFormat="1" ht="12.75">
      <c r="A9" s="24" t="s">
        <v>73</v>
      </c>
      <c r="B9" s="24"/>
      <c r="C9" s="24"/>
      <c r="D9" s="24"/>
      <c r="E9" s="24"/>
      <c r="F9" s="24"/>
      <c r="G9" s="24"/>
      <c r="H9" s="24"/>
    </row>
    <row r="10" spans="1:8" s="1" customFormat="1" ht="12.75">
      <c r="A10" s="24" t="s">
        <v>74</v>
      </c>
      <c r="B10" s="24"/>
      <c r="C10" s="24"/>
      <c r="D10" s="24"/>
      <c r="E10" s="24"/>
      <c r="F10" s="24"/>
      <c r="G10" s="24"/>
      <c r="H10" s="24"/>
    </row>
    <row r="11" spans="1:8" s="1" customFormat="1" ht="12.75">
      <c r="A11" s="24" t="s">
        <v>75</v>
      </c>
      <c r="B11" s="24"/>
      <c r="C11" s="24"/>
      <c r="D11" s="24"/>
      <c r="E11" s="24"/>
      <c r="F11" s="24"/>
      <c r="G11" s="24"/>
      <c r="H11" s="24"/>
    </row>
    <row r="12" spans="1:8" s="1" customFormat="1" ht="12.75">
      <c r="A12" s="24" t="s">
        <v>76</v>
      </c>
      <c r="B12" s="24"/>
      <c r="C12" s="24"/>
      <c r="D12" s="24"/>
      <c r="E12" s="24"/>
      <c r="F12" s="24"/>
      <c r="G12" s="24"/>
      <c r="H12" s="24"/>
    </row>
    <row r="13" spans="1:8" s="1" customFormat="1" ht="12.75">
      <c r="A13" s="24" t="s">
        <v>77</v>
      </c>
      <c r="B13" s="24"/>
      <c r="C13" s="24"/>
      <c r="D13" s="24"/>
      <c r="E13" s="24"/>
      <c r="F13" s="24"/>
      <c r="G13" s="24"/>
      <c r="H13" s="24"/>
    </row>
    <row r="14" spans="1:8" s="1" customFormat="1" ht="12.75">
      <c r="A14" s="25"/>
      <c r="B14" s="22"/>
      <c r="C14" s="22"/>
      <c r="D14" s="22"/>
      <c r="E14" s="22"/>
      <c r="F14" s="22"/>
      <c r="G14" s="22"/>
      <c r="H14" s="22"/>
    </row>
    <row r="15" spans="1:8" s="1" customFormat="1" ht="13.5" customHeight="1">
      <c r="A15" s="24" t="s">
        <v>75</v>
      </c>
      <c r="B15" s="24"/>
      <c r="C15" s="24"/>
      <c r="D15" s="24"/>
      <c r="E15" s="24"/>
      <c r="F15" s="24"/>
      <c r="G15" s="24"/>
      <c r="H15" s="24"/>
    </row>
    <row r="16" spans="1:8" s="1" customFormat="1" ht="12.75">
      <c r="A16" s="24" t="s">
        <v>78</v>
      </c>
      <c r="B16" s="24"/>
      <c r="C16" s="24"/>
      <c r="D16" s="24"/>
      <c r="E16" s="24"/>
      <c r="F16" s="24"/>
      <c r="G16" s="24"/>
      <c r="H16" s="24"/>
    </row>
    <row r="17" spans="1:28" s="1" customFormat="1" ht="12.75">
      <c r="A17" s="26" t="s">
        <v>79</v>
      </c>
      <c r="B17" s="26"/>
      <c r="C17" s="26"/>
      <c r="D17" s="26"/>
      <c r="E17" s="26"/>
      <c r="F17" s="26"/>
      <c r="G17" s="26"/>
      <c r="H17" s="26"/>
    </row>
    <row r="18" spans="1:28" s="1" customFormat="1" ht="12.75">
      <c r="A18" s="26" t="s">
        <v>80</v>
      </c>
      <c r="B18" s="26"/>
      <c r="C18" s="26"/>
      <c r="D18" s="26"/>
      <c r="E18" s="26"/>
      <c r="F18" s="26"/>
      <c r="G18" s="26"/>
      <c r="H18" s="26"/>
    </row>
    <row r="19" spans="1:28" s="1" customFormat="1" ht="12.75">
      <c r="A19" s="26" t="s">
        <v>81</v>
      </c>
      <c r="B19" s="26"/>
      <c r="C19" s="26"/>
      <c r="D19" s="26"/>
      <c r="E19" s="26"/>
      <c r="F19" s="26"/>
      <c r="G19" s="26"/>
      <c r="H19" s="26"/>
    </row>
    <row r="20" spans="1:28" s="1" customFormat="1" ht="12.75">
      <c r="A20" s="26" t="s">
        <v>82</v>
      </c>
      <c r="B20" s="26"/>
      <c r="C20" s="26"/>
      <c r="D20" s="26"/>
      <c r="E20" s="26"/>
      <c r="F20" s="26"/>
      <c r="G20" s="26"/>
      <c r="H20" s="26"/>
    </row>
    <row r="21" spans="1:28" s="1" customFormat="1" ht="12.75">
      <c r="A21" s="26" t="s">
        <v>75</v>
      </c>
      <c r="B21" s="26"/>
      <c r="C21" s="26"/>
      <c r="D21" s="26"/>
      <c r="E21" s="26"/>
      <c r="F21" s="26"/>
      <c r="G21" s="26"/>
      <c r="H21" s="26"/>
    </row>
    <row r="22" spans="1:28" s="1" customFormat="1" ht="12.75">
      <c r="A22" s="26" t="s">
        <v>83</v>
      </c>
      <c r="B22" s="26"/>
      <c r="C22" s="26"/>
      <c r="D22" s="26"/>
      <c r="E22" s="26"/>
      <c r="F22" s="26"/>
      <c r="G22" s="26"/>
      <c r="H22" s="26"/>
    </row>
    <row r="23" spans="1:28" s="1" customFormat="1" ht="12.75">
      <c r="A23" s="26" t="s">
        <v>81</v>
      </c>
      <c r="B23" s="26"/>
      <c r="C23" s="26"/>
      <c r="D23" s="26"/>
      <c r="E23" s="26"/>
      <c r="F23" s="26"/>
      <c r="G23" s="26"/>
      <c r="H23" s="26"/>
    </row>
    <row r="24" spans="1:28" s="1" customFormat="1" ht="12.75">
      <c r="A24" s="26" t="s">
        <v>84</v>
      </c>
      <c r="B24" s="26"/>
      <c r="C24" s="26"/>
      <c r="D24" s="26"/>
      <c r="E24" s="26"/>
      <c r="F24" s="26"/>
      <c r="G24" s="26"/>
      <c r="H24" s="26"/>
    </row>
    <row r="25" spans="1:28" s="1" customFormat="1" ht="12.75">
      <c r="A25" s="26" t="s">
        <v>75</v>
      </c>
      <c r="B25" s="26"/>
      <c r="C25" s="26"/>
      <c r="D25" s="26"/>
      <c r="E25" s="26"/>
      <c r="F25" s="26"/>
      <c r="G25" s="26"/>
      <c r="H25" s="26"/>
    </row>
    <row r="26" spans="1:28" s="1" customFormat="1" ht="12.75">
      <c r="A26" s="26" t="s">
        <v>85</v>
      </c>
      <c r="B26" s="26"/>
      <c r="C26" s="26"/>
      <c r="D26" s="26"/>
      <c r="E26" s="26"/>
      <c r="F26" s="26"/>
      <c r="G26" s="26"/>
      <c r="H26" s="26"/>
    </row>
    <row r="27" spans="1:28" s="1" customFormat="1" ht="12.75">
      <c r="A27" s="26" t="s">
        <v>81</v>
      </c>
      <c r="B27" s="26"/>
      <c r="C27" s="26"/>
      <c r="D27" s="26"/>
      <c r="E27" s="26"/>
      <c r="F27" s="26"/>
      <c r="G27" s="26"/>
      <c r="H27" s="26"/>
    </row>
    <row r="28" spans="1:28" s="1" customFormat="1" ht="12.75" customHeight="1">
      <c r="A28" s="26" t="s">
        <v>86</v>
      </c>
      <c r="B28" s="26"/>
      <c r="C28" s="26"/>
      <c r="D28" s="26"/>
      <c r="E28" s="26"/>
      <c r="F28" s="26"/>
      <c r="G28" s="26"/>
      <c r="H28" s="26"/>
    </row>
    <row r="29" spans="1:28" s="1" customFormat="1" ht="12.75">
      <c r="A29" s="26" t="s">
        <v>87</v>
      </c>
      <c r="B29" s="26"/>
      <c r="C29" s="26"/>
      <c r="D29" s="26"/>
      <c r="E29" s="26"/>
      <c r="F29" s="26"/>
      <c r="G29" s="26"/>
      <c r="H29" s="26"/>
    </row>
    <row r="30" spans="1:28" ht="16.5" customHeight="1">
      <c r="A30" s="27"/>
      <c r="B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7" customHeight="1">
      <c r="A31" s="29" t="s">
        <v>7</v>
      </c>
      <c r="B31" s="30" t="s">
        <v>8</v>
      </c>
      <c r="C31" s="31"/>
      <c r="D31" s="31"/>
      <c r="E31" s="31"/>
      <c r="F31" s="31"/>
      <c r="G31" s="31"/>
      <c r="H31" s="32" t="s">
        <v>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36" customFormat="1" ht="14.25" customHeight="1">
      <c r="A32" s="33">
        <v>1</v>
      </c>
      <c r="B32" s="34" t="s">
        <v>10</v>
      </c>
      <c r="C32" s="34" t="s">
        <v>11</v>
      </c>
      <c r="D32" s="34" t="s">
        <v>12</v>
      </c>
      <c r="E32" s="34" t="s">
        <v>13</v>
      </c>
      <c r="F32" s="34" t="s">
        <v>14</v>
      </c>
      <c r="G32" s="33" t="s">
        <v>15</v>
      </c>
      <c r="H32" s="35">
        <v>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6" customFormat="1" ht="24.75" customHeight="1">
      <c r="A33" s="2" t="s">
        <v>16</v>
      </c>
      <c r="B33" s="3" t="s">
        <v>17</v>
      </c>
      <c r="C33" s="3"/>
      <c r="D33" s="4"/>
      <c r="E33" s="3"/>
      <c r="F33" s="3"/>
      <c r="G33" s="5"/>
      <c r="H33" s="5">
        <f>H34+H80</f>
        <v>15714474</v>
      </c>
      <c r="I33" s="37">
        <f>H42+H44+H48+H49+H54+H56+H58+H62+H63+H64+H65+H66+H68+H69+H70+H71+H72+H73+H74+H77+H78+H79+H86</f>
        <v>15714474</v>
      </c>
    </row>
    <row r="34" spans="1:28" s="36" customFormat="1" ht="17.25" customHeight="1">
      <c r="A34" s="38" t="s">
        <v>88</v>
      </c>
      <c r="B34" s="33" t="s">
        <v>17</v>
      </c>
      <c r="C34" s="39" t="s">
        <v>89</v>
      </c>
      <c r="D34" s="33">
        <v>0</v>
      </c>
      <c r="E34" s="33"/>
      <c r="F34" s="33"/>
      <c r="G34" s="40"/>
      <c r="H34" s="40">
        <f>H35</f>
        <v>15122974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12" customFormat="1" ht="65.25" customHeight="1">
      <c r="A35" s="7" t="s">
        <v>90</v>
      </c>
      <c r="B35" s="8" t="s">
        <v>17</v>
      </c>
      <c r="C35" s="9" t="s">
        <v>18</v>
      </c>
      <c r="D35" s="9" t="s">
        <v>91</v>
      </c>
      <c r="E35" s="10" t="s">
        <v>92</v>
      </c>
      <c r="F35" s="9"/>
      <c r="G35" s="9"/>
      <c r="H35" s="11">
        <f>H36</f>
        <v>15122974</v>
      </c>
    </row>
    <row r="36" spans="1:28" s="12" customFormat="1" ht="49.5" customHeight="1">
      <c r="A36" s="7" t="s">
        <v>93</v>
      </c>
      <c r="B36" s="8" t="s">
        <v>17</v>
      </c>
      <c r="C36" s="9" t="s">
        <v>18</v>
      </c>
      <c r="D36" s="9" t="s">
        <v>91</v>
      </c>
      <c r="E36" s="10" t="s">
        <v>94</v>
      </c>
      <c r="F36" s="9"/>
      <c r="G36" s="9"/>
      <c r="H36" s="11">
        <f>H37</f>
        <v>15122974</v>
      </c>
    </row>
    <row r="37" spans="1:28" s="12" customFormat="1" ht="15.75" customHeight="1">
      <c r="A37" s="7" t="s">
        <v>95</v>
      </c>
      <c r="B37" s="8" t="s">
        <v>17</v>
      </c>
      <c r="C37" s="9" t="s">
        <v>18</v>
      </c>
      <c r="D37" s="9" t="s">
        <v>91</v>
      </c>
      <c r="E37" s="10" t="s">
        <v>96</v>
      </c>
      <c r="F37" s="9"/>
      <c r="G37" s="9"/>
      <c r="H37" s="11">
        <f>H38+H50</f>
        <v>15122974</v>
      </c>
    </row>
    <row r="38" spans="1:28" s="12" customFormat="1" ht="15.75" customHeight="1">
      <c r="A38" s="7" t="s">
        <v>97</v>
      </c>
      <c r="B38" s="8" t="s">
        <v>17</v>
      </c>
      <c r="C38" s="9" t="s">
        <v>18</v>
      </c>
      <c r="D38" s="9" t="s">
        <v>91</v>
      </c>
      <c r="E38" s="10" t="s">
        <v>98</v>
      </c>
      <c r="F38" s="9"/>
      <c r="G38" s="9"/>
      <c r="H38" s="11">
        <f>H39+H45</f>
        <v>7496628</v>
      </c>
    </row>
    <row r="39" spans="1:28" s="12" customFormat="1" ht="15.75" customHeight="1">
      <c r="A39" s="13" t="s">
        <v>19</v>
      </c>
      <c r="B39" s="8" t="s">
        <v>17</v>
      </c>
      <c r="C39" s="9" t="s">
        <v>18</v>
      </c>
      <c r="D39" s="9" t="s">
        <v>91</v>
      </c>
      <c r="E39" s="14" t="s">
        <v>98</v>
      </c>
      <c r="F39" s="9" t="s">
        <v>20</v>
      </c>
      <c r="G39" s="9"/>
      <c r="H39" s="11">
        <f>H40</f>
        <v>7455508</v>
      </c>
    </row>
    <row r="40" spans="1:28" s="18" customFormat="1" ht="24" customHeight="1">
      <c r="A40" s="15" t="s">
        <v>21</v>
      </c>
      <c r="B40" s="8" t="s">
        <v>17</v>
      </c>
      <c r="C40" s="9" t="s">
        <v>18</v>
      </c>
      <c r="D40" s="9" t="s">
        <v>91</v>
      </c>
      <c r="E40" s="14" t="s">
        <v>98</v>
      </c>
      <c r="F40" s="9" t="s">
        <v>22</v>
      </c>
      <c r="G40" s="9"/>
      <c r="H40" s="11">
        <f>H41</f>
        <v>7455508</v>
      </c>
    </row>
    <row r="41" spans="1:28" s="18" customFormat="1" ht="18.75" customHeight="1">
      <c r="A41" s="13" t="s">
        <v>23</v>
      </c>
      <c r="B41" s="8" t="s">
        <v>17</v>
      </c>
      <c r="C41" s="9" t="s">
        <v>18</v>
      </c>
      <c r="D41" s="9" t="s">
        <v>91</v>
      </c>
      <c r="E41" s="14" t="s">
        <v>98</v>
      </c>
      <c r="F41" s="9" t="s">
        <v>24</v>
      </c>
      <c r="G41" s="9"/>
      <c r="H41" s="11">
        <f>H42+H44</f>
        <v>7455508</v>
      </c>
    </row>
    <row r="42" spans="1:28" s="18" customFormat="1" ht="23.25" customHeight="1">
      <c r="A42" s="15" t="s">
        <v>25</v>
      </c>
      <c r="B42" s="8" t="s">
        <v>17</v>
      </c>
      <c r="C42" s="16" t="s">
        <v>18</v>
      </c>
      <c r="D42" s="16" t="s">
        <v>91</v>
      </c>
      <c r="E42" s="14" t="s">
        <v>98</v>
      </c>
      <c r="F42" s="16" t="s">
        <v>24</v>
      </c>
      <c r="G42" s="16" t="s">
        <v>26</v>
      </c>
      <c r="H42" s="17">
        <v>5726197</v>
      </c>
    </row>
    <row r="43" spans="1:28" s="18" customFormat="1" ht="18" customHeight="1">
      <c r="A43" s="13" t="s">
        <v>27</v>
      </c>
      <c r="B43" s="8" t="s">
        <v>17</v>
      </c>
      <c r="C43" s="9" t="s">
        <v>18</v>
      </c>
      <c r="D43" s="9" t="s">
        <v>91</v>
      </c>
      <c r="E43" s="10" t="s">
        <v>98</v>
      </c>
      <c r="F43" s="9" t="s">
        <v>28</v>
      </c>
      <c r="G43" s="16"/>
      <c r="H43" s="19">
        <f>H44</f>
        <v>1729311</v>
      </c>
    </row>
    <row r="44" spans="1:28" s="18" customFormat="1" ht="24.75" customHeight="1">
      <c r="A44" s="15" t="s">
        <v>29</v>
      </c>
      <c r="B44" s="8" t="s">
        <v>17</v>
      </c>
      <c r="C44" s="16" t="s">
        <v>18</v>
      </c>
      <c r="D44" s="16" t="s">
        <v>91</v>
      </c>
      <c r="E44" s="14" t="s">
        <v>98</v>
      </c>
      <c r="F44" s="16" t="s">
        <v>28</v>
      </c>
      <c r="G44" s="16" t="s">
        <v>30</v>
      </c>
      <c r="H44" s="17">
        <v>1729311</v>
      </c>
    </row>
    <row r="45" spans="1:28" s="12" customFormat="1" ht="15.75" customHeight="1">
      <c r="A45" s="13" t="s">
        <v>31</v>
      </c>
      <c r="B45" s="8" t="s">
        <v>17</v>
      </c>
      <c r="C45" s="9" t="s">
        <v>18</v>
      </c>
      <c r="D45" s="9" t="s">
        <v>91</v>
      </c>
      <c r="E45" s="14" t="s">
        <v>98</v>
      </c>
      <c r="F45" s="9" t="s">
        <v>32</v>
      </c>
      <c r="G45" s="9"/>
      <c r="H45" s="11">
        <f>H46</f>
        <v>41120</v>
      </c>
    </row>
    <row r="46" spans="1:28" s="12" customFormat="1" ht="15.75" customHeight="1">
      <c r="A46" s="7" t="s">
        <v>33</v>
      </c>
      <c r="B46" s="8" t="s">
        <v>17</v>
      </c>
      <c r="C46" s="9" t="s">
        <v>18</v>
      </c>
      <c r="D46" s="9" t="s">
        <v>91</v>
      </c>
      <c r="E46" s="14" t="s">
        <v>98</v>
      </c>
      <c r="F46" s="9" t="s">
        <v>34</v>
      </c>
      <c r="G46" s="9"/>
      <c r="H46" s="11">
        <f>H47</f>
        <v>41120</v>
      </c>
    </row>
    <row r="47" spans="1:28" s="12" customFormat="1" ht="15.75" customHeight="1">
      <c r="A47" s="7" t="s">
        <v>41</v>
      </c>
      <c r="B47" s="8" t="s">
        <v>17</v>
      </c>
      <c r="C47" s="9" t="s">
        <v>18</v>
      </c>
      <c r="D47" s="9" t="s">
        <v>91</v>
      </c>
      <c r="E47" s="14" t="s">
        <v>98</v>
      </c>
      <c r="F47" s="9" t="s">
        <v>42</v>
      </c>
      <c r="G47" s="9"/>
      <c r="H47" s="11">
        <f>H48+H49</f>
        <v>41120</v>
      </c>
    </row>
    <row r="48" spans="1:28" s="41" customFormat="1" ht="15.75" customHeight="1">
      <c r="A48" s="20" t="s">
        <v>39</v>
      </c>
      <c r="B48" s="8" t="s">
        <v>17</v>
      </c>
      <c r="C48" s="16" t="s">
        <v>18</v>
      </c>
      <c r="D48" s="16" t="s">
        <v>91</v>
      </c>
      <c r="E48" s="14" t="s">
        <v>98</v>
      </c>
      <c r="F48" s="16" t="s">
        <v>42</v>
      </c>
      <c r="G48" s="16" t="s">
        <v>40</v>
      </c>
      <c r="H48" s="17"/>
    </row>
    <row r="49" spans="1:8" s="41" customFormat="1" ht="15.75" customHeight="1">
      <c r="A49" s="20" t="s">
        <v>45</v>
      </c>
      <c r="B49" s="8" t="s">
        <v>17</v>
      </c>
      <c r="C49" s="16" t="s">
        <v>18</v>
      </c>
      <c r="D49" s="16" t="s">
        <v>91</v>
      </c>
      <c r="E49" s="14" t="s">
        <v>98</v>
      </c>
      <c r="F49" s="16" t="s">
        <v>42</v>
      </c>
      <c r="G49" s="16" t="s">
        <v>46</v>
      </c>
      <c r="H49" s="17">
        <v>41120</v>
      </c>
    </row>
    <row r="50" spans="1:8" s="12" customFormat="1" ht="15.75" customHeight="1">
      <c r="A50" s="7" t="s">
        <v>47</v>
      </c>
      <c r="B50" s="8" t="s">
        <v>17</v>
      </c>
      <c r="C50" s="9" t="s">
        <v>18</v>
      </c>
      <c r="D50" s="9" t="s">
        <v>91</v>
      </c>
      <c r="E50" s="10" t="s">
        <v>99</v>
      </c>
      <c r="F50" s="9"/>
      <c r="G50" s="9"/>
      <c r="H50" s="11">
        <f>H51+H59+H75</f>
        <v>7626346</v>
      </c>
    </row>
    <row r="51" spans="1:8" s="18" customFormat="1" ht="15.75" customHeight="1">
      <c r="A51" s="13" t="s">
        <v>19</v>
      </c>
      <c r="B51" s="8" t="s">
        <v>17</v>
      </c>
      <c r="C51" s="9" t="s">
        <v>18</v>
      </c>
      <c r="D51" s="9" t="s">
        <v>91</v>
      </c>
      <c r="E51" s="14" t="s">
        <v>99</v>
      </c>
      <c r="F51" s="9" t="s">
        <v>20</v>
      </c>
      <c r="G51" s="9"/>
      <c r="H51" s="11">
        <f>H52</f>
        <v>3227197</v>
      </c>
    </row>
    <row r="52" spans="1:8" s="18" customFormat="1" ht="47.25" customHeight="1">
      <c r="A52" s="15" t="s">
        <v>21</v>
      </c>
      <c r="B52" s="8" t="s">
        <v>17</v>
      </c>
      <c r="C52" s="9" t="s">
        <v>18</v>
      </c>
      <c r="D52" s="9" t="s">
        <v>91</v>
      </c>
      <c r="E52" s="10" t="s">
        <v>99</v>
      </c>
      <c r="F52" s="9" t="s">
        <v>22</v>
      </c>
      <c r="G52" s="9"/>
      <c r="H52" s="11">
        <f>H53+H55+H57</f>
        <v>3227197</v>
      </c>
    </row>
    <row r="53" spans="1:8" s="18" customFormat="1" ht="18" customHeight="1">
      <c r="A53" s="13" t="s">
        <v>23</v>
      </c>
      <c r="B53" s="8" t="s">
        <v>17</v>
      </c>
      <c r="C53" s="9" t="s">
        <v>18</v>
      </c>
      <c r="D53" s="9" t="s">
        <v>91</v>
      </c>
      <c r="E53" s="10" t="s">
        <v>99</v>
      </c>
      <c r="F53" s="9" t="s">
        <v>24</v>
      </c>
      <c r="G53" s="9"/>
      <c r="H53" s="11">
        <f>H54</f>
        <v>2500000</v>
      </c>
    </row>
    <row r="54" spans="1:8" s="18" customFormat="1" ht="16.5" customHeight="1">
      <c r="A54" s="15" t="s">
        <v>25</v>
      </c>
      <c r="B54" s="8" t="s">
        <v>17</v>
      </c>
      <c r="C54" s="16" t="s">
        <v>18</v>
      </c>
      <c r="D54" s="16" t="s">
        <v>91</v>
      </c>
      <c r="E54" s="14" t="s">
        <v>99</v>
      </c>
      <c r="F54" s="16" t="s">
        <v>24</v>
      </c>
      <c r="G54" s="16" t="s">
        <v>26</v>
      </c>
      <c r="H54" s="17">
        <v>2500000</v>
      </c>
    </row>
    <row r="55" spans="1:8" s="18" customFormat="1" ht="16.5" customHeight="1">
      <c r="A55" s="13" t="s">
        <v>27</v>
      </c>
      <c r="B55" s="8" t="s">
        <v>17</v>
      </c>
      <c r="C55" s="9" t="s">
        <v>18</v>
      </c>
      <c r="D55" s="9" t="s">
        <v>91</v>
      </c>
      <c r="E55" s="10" t="s">
        <v>99</v>
      </c>
      <c r="F55" s="9" t="s">
        <v>28</v>
      </c>
      <c r="G55" s="16"/>
      <c r="H55" s="17">
        <f>H56</f>
        <v>727197</v>
      </c>
    </row>
    <row r="56" spans="1:8" s="18" customFormat="1" ht="27.75" customHeight="1">
      <c r="A56" s="15" t="s">
        <v>29</v>
      </c>
      <c r="B56" s="8" t="s">
        <v>17</v>
      </c>
      <c r="C56" s="16" t="s">
        <v>18</v>
      </c>
      <c r="D56" s="16" t="s">
        <v>91</v>
      </c>
      <c r="E56" s="14" t="s">
        <v>99</v>
      </c>
      <c r="F56" s="16" t="s">
        <v>28</v>
      </c>
      <c r="G56" s="16" t="s">
        <v>30</v>
      </c>
      <c r="H56" s="17">
        <v>727197</v>
      </c>
    </row>
    <row r="57" spans="1:8" s="18" customFormat="1" ht="16.5" customHeight="1">
      <c r="A57" s="13" t="s">
        <v>48</v>
      </c>
      <c r="B57" s="8" t="s">
        <v>17</v>
      </c>
      <c r="C57" s="9" t="s">
        <v>18</v>
      </c>
      <c r="D57" s="9" t="s">
        <v>91</v>
      </c>
      <c r="E57" s="10" t="s">
        <v>99</v>
      </c>
      <c r="F57" s="9" t="s">
        <v>49</v>
      </c>
      <c r="G57" s="16"/>
      <c r="H57" s="19">
        <f>H58</f>
        <v>0</v>
      </c>
    </row>
    <row r="58" spans="1:8" s="18" customFormat="1" ht="24.75" customHeight="1">
      <c r="A58" s="15" t="s">
        <v>50</v>
      </c>
      <c r="B58" s="8" t="s">
        <v>17</v>
      </c>
      <c r="C58" s="16" t="s">
        <v>18</v>
      </c>
      <c r="D58" s="16" t="s">
        <v>91</v>
      </c>
      <c r="E58" s="14" t="s">
        <v>99</v>
      </c>
      <c r="F58" s="16" t="s">
        <v>49</v>
      </c>
      <c r="G58" s="16" t="s">
        <v>51</v>
      </c>
      <c r="H58" s="17"/>
    </row>
    <row r="59" spans="1:8" s="12" customFormat="1" ht="46.5" customHeight="1">
      <c r="A59" s="13" t="s">
        <v>31</v>
      </c>
      <c r="B59" s="8" t="s">
        <v>17</v>
      </c>
      <c r="C59" s="9" t="s">
        <v>18</v>
      </c>
      <c r="D59" s="9" t="s">
        <v>91</v>
      </c>
      <c r="E59" s="14" t="s">
        <v>99</v>
      </c>
      <c r="F59" s="9" t="s">
        <v>32</v>
      </c>
      <c r="G59" s="9"/>
      <c r="H59" s="11">
        <f>H60</f>
        <v>2574949</v>
      </c>
    </row>
    <row r="60" spans="1:8" s="12" customFormat="1" ht="18.75" customHeight="1">
      <c r="A60" s="7" t="s">
        <v>33</v>
      </c>
      <c r="B60" s="8" t="s">
        <v>17</v>
      </c>
      <c r="C60" s="9" t="s">
        <v>18</v>
      </c>
      <c r="D60" s="9" t="s">
        <v>91</v>
      </c>
      <c r="E60" s="14" t="s">
        <v>99</v>
      </c>
      <c r="F60" s="9" t="s">
        <v>34</v>
      </c>
      <c r="G60" s="9"/>
      <c r="H60" s="11">
        <f>H61+H67</f>
        <v>2574949</v>
      </c>
    </row>
    <row r="61" spans="1:8" s="12" customFormat="1" ht="30" customHeight="1">
      <c r="A61" s="13" t="s">
        <v>35</v>
      </c>
      <c r="B61" s="8" t="s">
        <v>17</v>
      </c>
      <c r="C61" s="9" t="s">
        <v>18</v>
      </c>
      <c r="D61" s="9" t="s">
        <v>91</v>
      </c>
      <c r="E61" s="14" t="s">
        <v>99</v>
      </c>
      <c r="F61" s="9" t="s">
        <v>36</v>
      </c>
      <c r="G61" s="9"/>
      <c r="H61" s="11">
        <f>H62+H64+H65+H63+H66</f>
        <v>24700</v>
      </c>
    </row>
    <row r="62" spans="1:8" s="18" customFormat="1" ht="15" customHeight="1">
      <c r="A62" s="20" t="s">
        <v>37</v>
      </c>
      <c r="B62" s="8" t="s">
        <v>17</v>
      </c>
      <c r="C62" s="16" t="s">
        <v>18</v>
      </c>
      <c r="D62" s="16" t="s">
        <v>91</v>
      </c>
      <c r="E62" s="14" t="s">
        <v>99</v>
      </c>
      <c r="F62" s="16" t="s">
        <v>36</v>
      </c>
      <c r="G62" s="16" t="s">
        <v>38</v>
      </c>
      <c r="H62" s="17">
        <v>18300</v>
      </c>
    </row>
    <row r="63" spans="1:8" s="18" customFormat="1" ht="15.75" customHeight="1">
      <c r="A63" s="20" t="s">
        <v>54</v>
      </c>
      <c r="B63" s="8" t="s">
        <v>17</v>
      </c>
      <c r="C63" s="16" t="s">
        <v>18</v>
      </c>
      <c r="D63" s="16" t="s">
        <v>91</v>
      </c>
      <c r="E63" s="14" t="s">
        <v>99</v>
      </c>
      <c r="F63" s="16" t="s">
        <v>36</v>
      </c>
      <c r="G63" s="16" t="s">
        <v>55</v>
      </c>
      <c r="H63" s="17"/>
    </row>
    <row r="64" spans="1:8" s="18" customFormat="1" ht="27.75" customHeight="1">
      <c r="A64" s="20" t="s">
        <v>43</v>
      </c>
      <c r="B64" s="8" t="s">
        <v>17</v>
      </c>
      <c r="C64" s="16" t="s">
        <v>18</v>
      </c>
      <c r="D64" s="16" t="s">
        <v>91</v>
      </c>
      <c r="E64" s="14" t="s">
        <v>99</v>
      </c>
      <c r="F64" s="16" t="s">
        <v>36</v>
      </c>
      <c r="G64" s="16" t="s">
        <v>44</v>
      </c>
      <c r="H64" s="17">
        <v>6400</v>
      </c>
    </row>
    <row r="65" spans="1:8" s="18" customFormat="1" ht="24" customHeight="1">
      <c r="A65" s="20" t="s">
        <v>39</v>
      </c>
      <c r="B65" s="8" t="s">
        <v>17</v>
      </c>
      <c r="C65" s="16" t="s">
        <v>18</v>
      </c>
      <c r="D65" s="16" t="s">
        <v>91</v>
      </c>
      <c r="E65" s="14" t="s">
        <v>99</v>
      </c>
      <c r="F65" s="16" t="s">
        <v>36</v>
      </c>
      <c r="G65" s="16" t="s">
        <v>40</v>
      </c>
      <c r="H65" s="17"/>
    </row>
    <row r="66" spans="1:8" s="18" customFormat="1" ht="18" customHeight="1">
      <c r="A66" s="20" t="s">
        <v>45</v>
      </c>
      <c r="B66" s="8" t="s">
        <v>17</v>
      </c>
      <c r="C66" s="16" t="s">
        <v>18</v>
      </c>
      <c r="D66" s="16" t="s">
        <v>91</v>
      </c>
      <c r="E66" s="14" t="s">
        <v>99</v>
      </c>
      <c r="F66" s="16" t="s">
        <v>36</v>
      </c>
      <c r="G66" s="16" t="s">
        <v>46</v>
      </c>
      <c r="H66" s="17"/>
    </row>
    <row r="67" spans="1:8" s="12" customFormat="1" ht="18" customHeight="1">
      <c r="A67" s="7" t="s">
        <v>41</v>
      </c>
      <c r="B67" s="8" t="s">
        <v>17</v>
      </c>
      <c r="C67" s="9" t="s">
        <v>18</v>
      </c>
      <c r="D67" s="9" t="s">
        <v>91</v>
      </c>
      <c r="E67" s="14" t="s">
        <v>99</v>
      </c>
      <c r="F67" s="9" t="s">
        <v>42</v>
      </c>
      <c r="G67" s="9"/>
      <c r="H67" s="11">
        <f>H68+H69+H70+H71+H72+H73+H74</f>
        <v>2550249</v>
      </c>
    </row>
    <row r="68" spans="1:8" s="18" customFormat="1" ht="18" customHeight="1">
      <c r="A68" s="20" t="s">
        <v>71</v>
      </c>
      <c r="B68" s="8" t="s">
        <v>17</v>
      </c>
      <c r="C68" s="16" t="s">
        <v>18</v>
      </c>
      <c r="D68" s="16" t="s">
        <v>91</v>
      </c>
      <c r="E68" s="14" t="s">
        <v>99</v>
      </c>
      <c r="F68" s="16" t="s">
        <v>42</v>
      </c>
      <c r="G68" s="16" t="s">
        <v>72</v>
      </c>
      <c r="H68" s="17">
        <v>1500</v>
      </c>
    </row>
    <row r="69" spans="1:8" s="18" customFormat="1" ht="18" customHeight="1">
      <c r="A69" s="20" t="s">
        <v>52</v>
      </c>
      <c r="B69" s="8" t="s">
        <v>17</v>
      </c>
      <c r="C69" s="16" t="s">
        <v>18</v>
      </c>
      <c r="D69" s="16" t="s">
        <v>91</v>
      </c>
      <c r="E69" s="14" t="s">
        <v>99</v>
      </c>
      <c r="F69" s="16" t="s">
        <v>42</v>
      </c>
      <c r="G69" s="16" t="s">
        <v>53</v>
      </c>
      <c r="H69" s="17">
        <v>850200</v>
      </c>
    </row>
    <row r="70" spans="1:8" s="18" customFormat="1" ht="18" customHeight="1">
      <c r="A70" s="20" t="s">
        <v>54</v>
      </c>
      <c r="B70" s="8" t="s">
        <v>17</v>
      </c>
      <c r="C70" s="16" t="s">
        <v>18</v>
      </c>
      <c r="D70" s="16" t="s">
        <v>91</v>
      </c>
      <c r="E70" s="14" t="s">
        <v>99</v>
      </c>
      <c r="F70" s="16" t="s">
        <v>42</v>
      </c>
      <c r="G70" s="16" t="s">
        <v>55</v>
      </c>
      <c r="H70" s="17">
        <v>216590</v>
      </c>
    </row>
    <row r="71" spans="1:8" s="18" customFormat="1" ht="18" customHeight="1">
      <c r="A71" s="20" t="s">
        <v>43</v>
      </c>
      <c r="B71" s="8" t="s">
        <v>17</v>
      </c>
      <c r="C71" s="16" t="s">
        <v>18</v>
      </c>
      <c r="D71" s="16" t="s">
        <v>91</v>
      </c>
      <c r="E71" s="14" t="s">
        <v>99</v>
      </c>
      <c r="F71" s="16" t="s">
        <v>42</v>
      </c>
      <c r="G71" s="16" t="s">
        <v>44</v>
      </c>
      <c r="H71" s="17">
        <v>93459</v>
      </c>
    </row>
    <row r="72" spans="1:8" s="18" customFormat="1" ht="18" customHeight="1">
      <c r="A72" s="20" t="s">
        <v>39</v>
      </c>
      <c r="B72" s="8" t="s">
        <v>17</v>
      </c>
      <c r="C72" s="16" t="s">
        <v>18</v>
      </c>
      <c r="D72" s="16" t="s">
        <v>91</v>
      </c>
      <c r="E72" s="14" t="s">
        <v>99</v>
      </c>
      <c r="F72" s="16" t="s">
        <v>42</v>
      </c>
      <c r="G72" s="16" t="s">
        <v>40</v>
      </c>
      <c r="H72" s="17"/>
    </row>
    <row r="73" spans="1:8" s="18" customFormat="1" ht="18" customHeight="1">
      <c r="A73" s="20" t="s">
        <v>45</v>
      </c>
      <c r="B73" s="8" t="s">
        <v>17</v>
      </c>
      <c r="C73" s="16" t="s">
        <v>18</v>
      </c>
      <c r="D73" s="16" t="s">
        <v>91</v>
      </c>
      <c r="E73" s="14" t="s">
        <v>99</v>
      </c>
      <c r="F73" s="16" t="s">
        <v>42</v>
      </c>
      <c r="G73" s="16" t="s">
        <v>46</v>
      </c>
      <c r="H73" s="17">
        <v>152500</v>
      </c>
    </row>
    <row r="74" spans="1:8" s="18" customFormat="1" ht="18" customHeight="1">
      <c r="A74" s="20" t="s">
        <v>100</v>
      </c>
      <c r="B74" s="8" t="s">
        <v>17</v>
      </c>
      <c r="C74" s="16" t="s">
        <v>18</v>
      </c>
      <c r="D74" s="16" t="s">
        <v>91</v>
      </c>
      <c r="E74" s="14" t="s">
        <v>99</v>
      </c>
      <c r="F74" s="16" t="s">
        <v>42</v>
      </c>
      <c r="G74" s="16" t="s">
        <v>46</v>
      </c>
      <c r="H74" s="17">
        <v>1236000</v>
      </c>
    </row>
    <row r="75" spans="1:8" s="12" customFormat="1" ht="16.5" customHeight="1">
      <c r="A75" s="7" t="s">
        <v>58</v>
      </c>
      <c r="B75" s="8" t="s">
        <v>17</v>
      </c>
      <c r="C75" s="9" t="s">
        <v>18</v>
      </c>
      <c r="D75" s="9" t="s">
        <v>91</v>
      </c>
      <c r="E75" s="14" t="s">
        <v>99</v>
      </c>
      <c r="F75" s="9" t="s">
        <v>59</v>
      </c>
      <c r="G75" s="9"/>
      <c r="H75" s="11">
        <f>H76</f>
        <v>1824200</v>
      </c>
    </row>
    <row r="76" spans="1:8" s="12" customFormat="1" ht="17.25" customHeight="1">
      <c r="A76" s="7" t="s">
        <v>60</v>
      </c>
      <c r="B76" s="8" t="s">
        <v>17</v>
      </c>
      <c r="C76" s="9" t="s">
        <v>18</v>
      </c>
      <c r="D76" s="9" t="s">
        <v>91</v>
      </c>
      <c r="E76" s="14" t="s">
        <v>99</v>
      </c>
      <c r="F76" s="9" t="s">
        <v>61</v>
      </c>
      <c r="G76" s="9"/>
      <c r="H76" s="11">
        <f>H77+H78+H79</f>
        <v>1824200</v>
      </c>
    </row>
    <row r="77" spans="1:8" s="18" customFormat="1" ht="17.25" customHeight="1">
      <c r="A77" s="20" t="s">
        <v>62</v>
      </c>
      <c r="B77" s="8" t="s">
        <v>17</v>
      </c>
      <c r="C77" s="16" t="s">
        <v>18</v>
      </c>
      <c r="D77" s="16" t="s">
        <v>91</v>
      </c>
      <c r="E77" s="14" t="s">
        <v>99</v>
      </c>
      <c r="F77" s="16" t="s">
        <v>63</v>
      </c>
      <c r="G77" s="16" t="s">
        <v>57</v>
      </c>
      <c r="H77" s="17">
        <v>1824200</v>
      </c>
    </row>
    <row r="78" spans="1:8" s="18" customFormat="1" ht="21.75" customHeight="1">
      <c r="A78" s="20" t="s">
        <v>64</v>
      </c>
      <c r="B78" s="8" t="s">
        <v>17</v>
      </c>
      <c r="C78" s="16" t="s">
        <v>18</v>
      </c>
      <c r="D78" s="16" t="s">
        <v>91</v>
      </c>
      <c r="E78" s="14" t="s">
        <v>99</v>
      </c>
      <c r="F78" s="16" t="s">
        <v>65</v>
      </c>
      <c r="G78" s="16" t="s">
        <v>57</v>
      </c>
      <c r="H78" s="17">
        <v>0</v>
      </c>
    </row>
    <row r="79" spans="1:8" s="18" customFormat="1" ht="28.5" customHeight="1">
      <c r="A79" s="20" t="s">
        <v>56</v>
      </c>
      <c r="B79" s="8" t="s">
        <v>17</v>
      </c>
      <c r="C79" s="16" t="s">
        <v>18</v>
      </c>
      <c r="D79" s="16" t="s">
        <v>91</v>
      </c>
      <c r="E79" s="14" t="s">
        <v>99</v>
      </c>
      <c r="F79" s="16" t="s">
        <v>66</v>
      </c>
      <c r="G79" s="16" t="s">
        <v>57</v>
      </c>
      <c r="H79" s="17">
        <v>0</v>
      </c>
    </row>
    <row r="80" spans="1:8" s="44" customFormat="1" ht="17.25" customHeight="1">
      <c r="A80" s="42" t="s">
        <v>101</v>
      </c>
      <c r="B80" s="8" t="s">
        <v>17</v>
      </c>
      <c r="C80" s="9" t="s">
        <v>102</v>
      </c>
      <c r="D80" s="9"/>
      <c r="E80" s="9"/>
      <c r="F80" s="9"/>
      <c r="G80" s="9"/>
      <c r="H80" s="43">
        <f>H81</f>
        <v>591500</v>
      </c>
    </row>
    <row r="81" spans="1:28" s="18" customFormat="1" ht="24.75" customHeight="1">
      <c r="A81" s="42" t="s">
        <v>103</v>
      </c>
      <c r="B81" s="8" t="s">
        <v>17</v>
      </c>
      <c r="C81" s="10">
        <v>10</v>
      </c>
      <c r="D81" s="9" t="s">
        <v>104</v>
      </c>
      <c r="E81" s="10"/>
      <c r="F81" s="16"/>
      <c r="G81" s="16"/>
      <c r="H81" s="43">
        <f>H82+H87</f>
        <v>591500</v>
      </c>
    </row>
    <row r="82" spans="1:28" s="12" customFormat="1" ht="21" customHeight="1">
      <c r="A82" s="42" t="s">
        <v>105</v>
      </c>
      <c r="B82" s="45" t="s">
        <v>17</v>
      </c>
      <c r="C82" s="10">
        <v>10</v>
      </c>
      <c r="D82" s="9" t="s">
        <v>104</v>
      </c>
      <c r="E82" s="45" t="s">
        <v>92</v>
      </c>
      <c r="F82" s="45"/>
      <c r="G82" s="9"/>
      <c r="H82" s="43">
        <f>H84</f>
        <v>591500</v>
      </c>
    </row>
    <row r="83" spans="1:28" s="12" customFormat="1" ht="11.25" customHeight="1">
      <c r="A83" s="42" t="s">
        <v>106</v>
      </c>
      <c r="B83" s="45" t="s">
        <v>17</v>
      </c>
      <c r="C83" s="10">
        <v>10</v>
      </c>
      <c r="D83" s="9" t="s">
        <v>104</v>
      </c>
      <c r="E83" s="45" t="s">
        <v>96</v>
      </c>
      <c r="F83" s="45"/>
      <c r="G83" s="9"/>
      <c r="H83" s="43"/>
    </row>
    <row r="84" spans="1:28" s="12" customFormat="1" ht="14.25" customHeight="1">
      <c r="A84" s="46" t="s">
        <v>107</v>
      </c>
      <c r="B84" s="45" t="s">
        <v>17</v>
      </c>
      <c r="C84" s="10">
        <v>10</v>
      </c>
      <c r="D84" s="9" t="s">
        <v>104</v>
      </c>
      <c r="E84" s="47" t="s">
        <v>108</v>
      </c>
      <c r="F84" s="45" t="s">
        <v>109</v>
      </c>
      <c r="G84" s="9"/>
      <c r="H84" s="43">
        <f>H85</f>
        <v>591500</v>
      </c>
    </row>
    <row r="85" spans="1:28" s="12" customFormat="1" ht="30" customHeight="1">
      <c r="A85" s="46" t="s">
        <v>110</v>
      </c>
      <c r="B85" s="45" t="s">
        <v>17</v>
      </c>
      <c r="C85" s="10">
        <v>10</v>
      </c>
      <c r="D85" s="9" t="s">
        <v>104</v>
      </c>
      <c r="E85" s="47" t="s">
        <v>108</v>
      </c>
      <c r="F85" s="45" t="s">
        <v>40</v>
      </c>
      <c r="G85" s="9"/>
      <c r="H85" s="43">
        <f>H86</f>
        <v>591500</v>
      </c>
    </row>
    <row r="86" spans="1:28" s="18" customFormat="1" ht="46.5" customHeight="1">
      <c r="A86" s="48" t="s">
        <v>111</v>
      </c>
      <c r="B86" s="47" t="s">
        <v>17</v>
      </c>
      <c r="C86" s="14">
        <v>10</v>
      </c>
      <c r="D86" s="16" t="s">
        <v>104</v>
      </c>
      <c r="E86" s="47" t="s">
        <v>108</v>
      </c>
      <c r="F86" s="47" t="s">
        <v>112</v>
      </c>
      <c r="G86" s="16" t="s">
        <v>113</v>
      </c>
      <c r="H86" s="17">
        <v>591500</v>
      </c>
    </row>
    <row r="87" spans="1:28" ht="20.25" customHeight="1">
      <c r="A87" s="49"/>
      <c r="B87" s="50"/>
      <c r="C87" s="50"/>
      <c r="D87" s="50"/>
      <c r="E87" s="50"/>
      <c r="F87" s="50"/>
      <c r="G87" s="50"/>
      <c r="H87" s="5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32.25" customHeight="1">
      <c r="A88" s="52" t="s">
        <v>114</v>
      </c>
      <c r="B88" s="53"/>
      <c r="C88" s="53"/>
      <c r="D88" s="53"/>
      <c r="E88" s="53"/>
      <c r="F88" s="53"/>
      <c r="G88" s="54" t="s">
        <v>115</v>
      </c>
      <c r="H88" s="5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7.25" customHeight="1">
      <c r="A89" s="55" t="s">
        <v>67</v>
      </c>
      <c r="B89" s="52"/>
      <c r="C89" s="52"/>
      <c r="D89" s="52"/>
      <c r="E89" s="52"/>
      <c r="F89" s="52"/>
      <c r="G89" s="56" t="s">
        <v>68</v>
      </c>
      <c r="H89" s="5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6.25" customHeight="1">
      <c r="A90" s="57" t="s">
        <v>69</v>
      </c>
      <c r="B90" s="57"/>
      <c r="C90" s="57"/>
      <c r="D90" s="57"/>
      <c r="E90" s="57"/>
      <c r="F90" s="57"/>
      <c r="G90" s="58" t="s">
        <v>70</v>
      </c>
      <c r="H90" s="5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6.5" customHeight="1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" customHeight="1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" customHeight="1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39" customHeight="1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" customHeight="1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7.25" customHeight="1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9:28" ht="17.25" customHeight="1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9:28" ht="32.25" hidden="1" customHeight="1" outlineLevel="1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9:28" ht="43.5" hidden="1" customHeight="1" outlineLevel="1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9:28" ht="41.25" hidden="1" customHeight="1" outlineLevel="1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9:28" ht="16.5" hidden="1" customHeight="1" outlineLevel="1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9:28" ht="16.5" hidden="1" customHeight="1" outlineLevel="1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9:28" ht="20.25" hidden="1" customHeight="1" outlineLevel="1"/>
    <row r="104" spans="9:28" ht="29.25" hidden="1" customHeight="1" outlineLevel="1"/>
    <row r="105" spans="9:28" ht="12.75" customHeight="1" collapsed="1"/>
    <row r="106" spans="9:28" ht="21.75" customHeight="1"/>
    <row r="107" spans="9:28" ht="34.5" customHeight="1"/>
    <row r="108" spans="9:28" ht="17.25" customHeight="1"/>
    <row r="109" spans="9:28" ht="56.25" customHeight="1"/>
    <row r="110" spans="9:28" ht="18" customHeight="1"/>
    <row r="111" spans="9:28" ht="19.5" customHeight="1"/>
    <row r="112" spans="9:28" ht="18" customHeight="1"/>
    <row r="113" ht="12.75" customHeight="1"/>
    <row r="114" ht="12.75" customHeight="1"/>
    <row r="115" ht="24.75" customHeight="1"/>
  </sheetData>
  <mergeCells count="33">
    <mergeCell ref="G88:H88"/>
    <mergeCell ref="G89:H89"/>
    <mergeCell ref="G90:H90"/>
    <mergeCell ref="A27:H27"/>
    <mergeCell ref="A28:H28"/>
    <mergeCell ref="A29:H29"/>
    <mergeCell ref="B31:G31"/>
    <mergeCell ref="A6:H6"/>
    <mergeCell ref="A7:H7"/>
    <mergeCell ref="A14:H14"/>
    <mergeCell ref="A20:H20"/>
    <mergeCell ref="A8:H8"/>
    <mergeCell ref="A9:H9"/>
    <mergeCell ref="A10:H10"/>
    <mergeCell ref="A11:H11"/>
    <mergeCell ref="A12:H12"/>
    <mergeCell ref="A13:H13"/>
    <mergeCell ref="A15:H15"/>
    <mergeCell ref="A16:H16"/>
    <mergeCell ref="A17:H17"/>
    <mergeCell ref="A18:H18"/>
    <mergeCell ref="A19:H19"/>
    <mergeCell ref="A1:H1"/>
    <mergeCell ref="A2:H2"/>
    <mergeCell ref="A3:H3"/>
    <mergeCell ref="A4:H4"/>
    <mergeCell ref="A5:H5"/>
    <mergeCell ref="A26:H26"/>
    <mergeCell ref="A21:H21"/>
    <mergeCell ref="A22:H22"/>
    <mergeCell ref="A23:H23"/>
    <mergeCell ref="A24:H24"/>
    <mergeCell ref="A25:H25"/>
  </mergeCells>
  <pageMargins left="0.2" right="0.2" top="0.37" bottom="0.19" header="0.21" footer="0.21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2017-02-28T05:37:22Z</dcterms:created>
  <dcterms:modified xsi:type="dcterms:W3CDTF">2017-05-11T07:31:48Z</dcterms:modified>
</cp:coreProperties>
</file>